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CF060C53-7A25-4AE7-B15F-555FFBDA83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édias" sheetId="9" r:id="rId1"/>
    <sheet name="ma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9" l="1"/>
  <c r="B2" i="9" l="1"/>
  <c r="B5" i="9"/>
  <c r="B6" i="9"/>
  <c r="B7" i="9"/>
  <c r="B8" i="9"/>
  <c r="B9" i="9"/>
  <c r="B3" i="9"/>
</calcChain>
</file>

<file path=xl/sharedStrings.xml><?xml version="1.0" encoding="utf-8"?>
<sst xmlns="http://schemas.openxmlformats.org/spreadsheetml/2006/main" count="181" uniqueCount="128">
  <si>
    <t>n</t>
  </si>
  <si>
    <t>Angelim-ferro</t>
  </si>
  <si>
    <t>Branquilho</t>
  </si>
  <si>
    <t>Canafistula</t>
  </si>
  <si>
    <t>Sucupira</t>
  </si>
  <si>
    <t>Tatajuba</t>
  </si>
  <si>
    <t>Nome científico</t>
  </si>
  <si>
    <r>
      <t>ρ</t>
    </r>
    <r>
      <rPr>
        <b/>
        <vertAlign val="subscript"/>
        <sz val="14"/>
        <color rgb="FF000000"/>
        <rFont val="Times New Roman"/>
        <family val="1"/>
      </rPr>
      <t>ap</t>
    </r>
    <r>
      <rPr>
        <b/>
        <sz val="14"/>
        <color rgb="FF000000"/>
        <rFont val="Times New Roman"/>
        <family val="1"/>
      </rPr>
      <t>(12%)</t>
    </r>
  </si>
  <si>
    <r>
      <t>f</t>
    </r>
    <r>
      <rPr>
        <b/>
        <vertAlign val="subscript"/>
        <sz val="14"/>
        <color rgb="FF000000"/>
        <rFont val="Times New Roman"/>
        <family val="1"/>
      </rPr>
      <t>c</t>
    </r>
    <r>
      <rPr>
        <b/>
        <sz val="14"/>
        <color rgb="FF000000"/>
        <rFont val="Times New Roman"/>
        <family val="1"/>
      </rPr>
      <t>(MPa)</t>
    </r>
  </si>
  <si>
    <r>
      <t>f</t>
    </r>
    <r>
      <rPr>
        <b/>
        <vertAlign val="subscript"/>
        <sz val="14"/>
        <color rgb="FF000000"/>
        <rFont val="Times New Roman"/>
        <family val="1"/>
      </rPr>
      <t>t</t>
    </r>
    <r>
      <rPr>
        <b/>
        <sz val="14"/>
        <color rgb="FF000000"/>
        <rFont val="Times New Roman"/>
        <family val="1"/>
      </rPr>
      <t>(MPa)</t>
    </r>
  </si>
  <si>
    <r>
      <t>f</t>
    </r>
    <r>
      <rPr>
        <b/>
        <vertAlign val="subscript"/>
        <sz val="14"/>
        <color rgb="FF000000"/>
        <rFont val="Times New Roman"/>
        <family val="1"/>
      </rPr>
      <t>tn</t>
    </r>
    <r>
      <rPr>
        <b/>
        <sz val="14"/>
        <color rgb="FF000000"/>
        <rFont val="Times New Roman"/>
        <family val="1"/>
      </rPr>
      <t>(MPa)</t>
    </r>
  </si>
  <si>
    <r>
      <t>f</t>
    </r>
    <r>
      <rPr>
        <b/>
        <vertAlign val="subscript"/>
        <sz val="14"/>
        <color rgb="FF000000"/>
        <rFont val="Times New Roman"/>
        <family val="1"/>
      </rPr>
      <t>v</t>
    </r>
    <r>
      <rPr>
        <b/>
        <sz val="14"/>
        <color rgb="FF000000"/>
        <rFont val="Times New Roman"/>
        <family val="1"/>
      </rPr>
      <t>(MPa)</t>
    </r>
  </si>
  <si>
    <r>
      <t>E</t>
    </r>
    <r>
      <rPr>
        <b/>
        <vertAlign val="subscript"/>
        <sz val="14"/>
        <color rgb="FF000000"/>
        <rFont val="Times New Roman"/>
        <family val="1"/>
      </rPr>
      <t>c</t>
    </r>
    <r>
      <rPr>
        <b/>
        <sz val="14"/>
        <color rgb="FF000000"/>
        <rFont val="Times New Roman"/>
        <family val="1"/>
      </rPr>
      <t>(MPa)</t>
    </r>
  </si>
  <si>
    <t>Angelim-araroba</t>
  </si>
  <si>
    <t>Votaireopsisararoba</t>
  </si>
  <si>
    <r>
      <t>Hymenolobium</t>
    </r>
    <r>
      <rPr>
        <sz val="9"/>
        <color rgb="FF000000"/>
        <rFont val="Times New Roman"/>
        <family val="1"/>
      </rPr>
      <t>spp</t>
    </r>
  </si>
  <si>
    <t>Angelim-pedra</t>
  </si>
  <si>
    <t>Hymenolobiumpetraeum</t>
  </si>
  <si>
    <t>Angelim-pedraVerdadeiro</t>
  </si>
  <si>
    <t>Diniziaexcelsa</t>
  </si>
  <si>
    <r>
      <t>Termilalia</t>
    </r>
    <r>
      <rPr>
        <sz val="9"/>
        <color rgb="FF000000"/>
        <rFont val="Times New Roman"/>
        <family val="1"/>
      </rPr>
      <t>spp</t>
    </r>
  </si>
  <si>
    <t>Cafearana</t>
  </si>
  <si>
    <r>
      <t>Andira</t>
    </r>
    <r>
      <rPr>
        <sz val="9"/>
        <color rgb="FF000000"/>
        <rFont val="Times New Roman"/>
        <family val="1"/>
      </rPr>
      <t>spp</t>
    </r>
  </si>
  <si>
    <t>Cassiaferruginea</t>
  </si>
  <si>
    <t>CascaGrossa</t>
  </si>
  <si>
    <r>
      <t>Vochysia</t>
    </r>
    <r>
      <rPr>
        <sz val="9"/>
        <color rgb="FF000000"/>
        <rFont val="Times New Roman"/>
        <family val="1"/>
      </rPr>
      <t>spp</t>
    </r>
  </si>
  <si>
    <t>Castelo</t>
  </si>
  <si>
    <t>Gossypiospermumpraecox</t>
  </si>
  <si>
    <t>Catiúba</t>
  </si>
  <si>
    <t>Qualeaparaensis</t>
  </si>
  <si>
    <t>CedroAmargo</t>
  </si>
  <si>
    <t>Cedrellaodorata</t>
  </si>
  <si>
    <t>CedroDoce</t>
  </si>
  <si>
    <r>
      <t>Cedrella</t>
    </r>
    <r>
      <rPr>
        <sz val="9"/>
        <color rgb="FF000000"/>
        <rFont val="Times New Roman"/>
        <family val="1"/>
      </rPr>
      <t>spp</t>
    </r>
  </si>
  <si>
    <t>Champagne</t>
  </si>
  <si>
    <t>Dipterysodorata</t>
  </si>
  <si>
    <t>Cupiúba</t>
  </si>
  <si>
    <t>Goupiaglabra</t>
  </si>
  <si>
    <t>E.Alba</t>
  </si>
  <si>
    <t>Eucalyptusalba</t>
  </si>
  <si>
    <t>E.Camaldulensis</t>
  </si>
  <si>
    <t>Eucalyptuscamaldulensis</t>
  </si>
  <si>
    <t>E.Citriodora</t>
  </si>
  <si>
    <t>Eucalyptuscitriodora</t>
  </si>
  <si>
    <t>E.Cloeziana</t>
  </si>
  <si>
    <t>Eucalyptuscloeziana</t>
  </si>
  <si>
    <t>E.Dunnii</t>
  </si>
  <si>
    <t>Eucalyptusdunnii</t>
  </si>
  <si>
    <t>E.Grandis</t>
  </si>
  <si>
    <t>Eucalyptusgrandis</t>
  </si>
  <si>
    <t>E.Maculata</t>
  </si>
  <si>
    <t>Eucalyptusmaculata</t>
  </si>
  <si>
    <t>E.Maidene</t>
  </si>
  <si>
    <t>Eucalyptusmaidene</t>
  </si>
  <si>
    <t>E.Microcorys</t>
  </si>
  <si>
    <t>Eucalyptusmicrocorys</t>
  </si>
  <si>
    <t>E.Paniculata</t>
  </si>
  <si>
    <t>Eucalyptuspaniculata</t>
  </si>
  <si>
    <t>E.Propinqua</t>
  </si>
  <si>
    <t>Eucalyptuspropinqua</t>
  </si>
  <si>
    <t>E.Punctata</t>
  </si>
  <si>
    <t>Eucalyptuspunctata</t>
  </si>
  <si>
    <t>E.Saligna</t>
  </si>
  <si>
    <t>Eucalyptussaligna</t>
  </si>
  <si>
    <t>E.Tereticornis</t>
  </si>
  <si>
    <t>Eucalyptustereticornis</t>
  </si>
  <si>
    <t>E.Triantha</t>
  </si>
  <si>
    <t>Eucalyptustriantha</t>
  </si>
  <si>
    <t>E.Umbra</t>
  </si>
  <si>
    <t>Eucalyptusumbra</t>
  </si>
  <si>
    <t>E.Urophylla</t>
  </si>
  <si>
    <t>Eucalyptusurophylla</t>
  </si>
  <si>
    <t>GarapaRoraima</t>
  </si>
  <si>
    <t>Apuleialeiocarpa</t>
  </si>
  <si>
    <t>Guaiçara</t>
  </si>
  <si>
    <r>
      <t>Luetzelburgia</t>
    </r>
    <r>
      <rPr>
        <sz val="9"/>
        <color rgb="FF000000"/>
        <rFont val="Times New Roman"/>
        <family val="1"/>
      </rPr>
      <t>spp</t>
    </r>
  </si>
  <si>
    <t>Guarucaia</t>
  </si>
  <si>
    <t>Peltophorumvogelianum</t>
  </si>
  <si>
    <t>Ipê</t>
  </si>
  <si>
    <t>Tabebuiaserratifolia</t>
  </si>
  <si>
    <t>Jatobá</t>
  </si>
  <si>
    <r>
      <t>Hymenaea</t>
    </r>
    <r>
      <rPr>
        <sz val="9"/>
        <color rgb="FF000000"/>
        <rFont val="Times New Roman"/>
        <family val="1"/>
      </rPr>
      <t>spp</t>
    </r>
  </si>
  <si>
    <t>Louro-preto</t>
  </si>
  <si>
    <r>
      <t>Ocotea</t>
    </r>
    <r>
      <rPr>
        <sz val="9"/>
        <color rgb="FF000000"/>
        <rFont val="Times New Roman"/>
        <family val="1"/>
      </rPr>
      <t>spp</t>
    </r>
  </si>
  <si>
    <t>Maçaranduba</t>
  </si>
  <si>
    <r>
      <t>Manilkara</t>
    </r>
    <r>
      <rPr>
        <sz val="9"/>
        <color rgb="FF000000"/>
        <rFont val="Times New Roman"/>
        <family val="1"/>
      </rPr>
      <t>spp</t>
    </r>
  </si>
  <si>
    <t>Mandioqueira</t>
  </si>
  <si>
    <r>
      <t>Qualea</t>
    </r>
    <r>
      <rPr>
        <sz val="9"/>
        <color rgb="FF000000"/>
        <rFont val="Times New Roman"/>
        <family val="1"/>
      </rPr>
      <t>spp</t>
    </r>
  </si>
  <si>
    <t>OiticicaAmarela</t>
  </si>
  <si>
    <t>Clarisiaracemosa</t>
  </si>
  <si>
    <t>Quarubarana</t>
  </si>
  <si>
    <t>Erismauncinatum</t>
  </si>
  <si>
    <r>
      <t>Diplotropis</t>
    </r>
    <r>
      <rPr>
        <sz val="9"/>
        <color rgb="FF000000"/>
        <rFont val="Times New Roman"/>
        <family val="1"/>
      </rPr>
      <t>spp</t>
    </r>
  </si>
  <si>
    <t>Bagassaguianensis</t>
  </si>
  <si>
    <t>Pinho-do-paraná</t>
  </si>
  <si>
    <t>Araucaria angustifólia</t>
  </si>
  <si>
    <t>Pinus caribea</t>
  </si>
  <si>
    <t>Pinus caribea var.caribea</t>
  </si>
  <si>
    <t>Pinus bahamensis</t>
  </si>
  <si>
    <t>Pinus caribea var.bahamensis</t>
  </si>
  <si>
    <t>Pinus elliottii</t>
  </si>
  <si>
    <t>Pinus elliottii var.elliottii</t>
  </si>
  <si>
    <t>Pinus hondurensis</t>
  </si>
  <si>
    <t>Pinus caribea var.hondurensis</t>
  </si>
  <si>
    <t>Pinus oocarpa</t>
  </si>
  <si>
    <t>Pinus oocarpa shiede</t>
  </si>
  <si>
    <t>Pinus taeda</t>
  </si>
  <si>
    <t>Pinus taeda L.</t>
  </si>
  <si>
    <t>conífera</t>
  </si>
  <si>
    <t>dicotiledônea</t>
  </si>
  <si>
    <t>Nome comum</t>
  </si>
  <si>
    <t>Classificação</t>
  </si>
  <si>
    <t>MPa</t>
  </si>
  <si>
    <r>
      <t>kg/m</t>
    </r>
    <r>
      <rPr>
        <b/>
        <vertAlign val="superscript"/>
        <sz val="14"/>
        <color theme="1"/>
        <rFont val="Times New Roman"/>
        <family val="1"/>
      </rPr>
      <t>3</t>
    </r>
  </si>
  <si>
    <t>Nome comum:</t>
  </si>
  <si>
    <t>Nome científico:</t>
  </si>
  <si>
    <r>
      <t>ρ</t>
    </r>
    <r>
      <rPr>
        <b/>
        <vertAlign val="subscript"/>
        <sz val="14"/>
        <color theme="1"/>
        <rFont val="Times New Roman"/>
        <family val="1"/>
      </rPr>
      <t>ap</t>
    </r>
    <r>
      <rPr>
        <b/>
        <sz val="14"/>
        <color theme="1"/>
        <rFont val="Times New Roman"/>
        <family val="1"/>
      </rPr>
      <t>=</t>
    </r>
  </si>
  <si>
    <r>
      <t>f</t>
    </r>
    <r>
      <rPr>
        <b/>
        <vertAlign val="subscript"/>
        <sz val="14"/>
        <color theme="1"/>
        <rFont val="Times New Roman"/>
        <family val="1"/>
      </rPr>
      <t>c</t>
    </r>
    <r>
      <rPr>
        <b/>
        <sz val="14"/>
        <color theme="1"/>
        <rFont val="Times New Roman"/>
        <family val="1"/>
      </rPr>
      <t>=</t>
    </r>
  </si>
  <si>
    <r>
      <t>f</t>
    </r>
    <r>
      <rPr>
        <b/>
        <vertAlign val="subscript"/>
        <sz val="14"/>
        <color theme="1"/>
        <rFont val="Times New Roman"/>
        <family val="1"/>
      </rPr>
      <t>t</t>
    </r>
    <r>
      <rPr>
        <b/>
        <sz val="14"/>
        <color theme="1"/>
        <rFont val="Times New Roman"/>
        <family val="1"/>
      </rPr>
      <t>=</t>
    </r>
  </si>
  <si>
    <r>
      <t>f</t>
    </r>
    <r>
      <rPr>
        <b/>
        <vertAlign val="subscript"/>
        <sz val="14"/>
        <color theme="1"/>
        <rFont val="Times New Roman"/>
        <family val="1"/>
      </rPr>
      <t>tn</t>
    </r>
    <r>
      <rPr>
        <b/>
        <sz val="14"/>
        <color theme="1"/>
        <rFont val="Times New Roman"/>
        <family val="1"/>
      </rPr>
      <t>=</t>
    </r>
  </si>
  <si>
    <r>
      <t>f</t>
    </r>
    <r>
      <rPr>
        <b/>
        <vertAlign val="subscript"/>
        <sz val="14"/>
        <color theme="1"/>
        <rFont val="Times New Roman"/>
        <family val="1"/>
      </rPr>
      <t>v</t>
    </r>
    <r>
      <rPr>
        <b/>
        <sz val="14"/>
        <color theme="1"/>
        <rFont val="Times New Roman"/>
        <family val="1"/>
      </rPr>
      <t>=</t>
    </r>
  </si>
  <si>
    <r>
      <t>E</t>
    </r>
    <r>
      <rPr>
        <b/>
        <vertAlign val="subscript"/>
        <sz val="14"/>
        <color theme="1"/>
        <rFont val="Times New Roman"/>
        <family val="1"/>
      </rPr>
      <t>c</t>
    </r>
    <r>
      <rPr>
        <b/>
        <sz val="14"/>
        <color theme="1"/>
        <rFont val="Times New Roman"/>
        <family val="1"/>
      </rPr>
      <t>=</t>
    </r>
  </si>
  <si>
    <t>massa específica aparente a 12% de umidade</t>
  </si>
  <si>
    <t>resistência à compressão paralela às fibras</t>
  </si>
  <si>
    <t>resistência à tração paralela às fibras</t>
  </si>
  <si>
    <t>resistência à tração normal às fibras</t>
  </si>
  <si>
    <t>resistência ao cisalhamento</t>
  </si>
  <si>
    <t>módulo de elasticidade longitudinal obtido no ensaio de compressão paralela às fibras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</si>
</sst>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vertAlign val="subscript"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bscript"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FF"/>
      <name val="Times New Roman"/>
      <family val="1"/>
    </font>
    <font>
      <sz val="10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5B98-7615-428F-B707-9E721C33C59C}">
  <dimension ref="A1:D11"/>
  <sheetViews>
    <sheetView showGridLines="0" tabSelected="1" zoomScaleNormal="100" workbookViewId="0">
      <selection activeCell="C12" sqref="C12"/>
    </sheetView>
  </sheetViews>
  <sheetFormatPr defaultRowHeight="15" x14ac:dyDescent="0.25"/>
  <cols>
    <col min="1" max="1" width="19.7109375" customWidth="1"/>
    <col min="2" max="2" width="23.85546875" customWidth="1"/>
    <col min="3" max="3" width="12.42578125" customWidth="1"/>
    <col min="4" max="4" width="11.140625" bestFit="1" customWidth="1"/>
    <col min="5" max="5" width="10.28515625" bestFit="1" customWidth="1"/>
    <col min="6" max="6" width="11.42578125" bestFit="1" customWidth="1"/>
    <col min="7" max="7" width="17" bestFit="1" customWidth="1"/>
  </cols>
  <sheetData>
    <row r="1" spans="1:4" ht="18.75" x14ac:dyDescent="0.3">
      <c r="A1" s="9" t="s">
        <v>114</v>
      </c>
      <c r="B1" s="15" t="s">
        <v>84</v>
      </c>
      <c r="C1" s="19"/>
    </row>
    <row r="2" spans="1:4" ht="19.5" x14ac:dyDescent="0.35">
      <c r="A2" s="9" t="s">
        <v>115</v>
      </c>
      <c r="B2" s="14" t="str">
        <f>INDEX(mad!$A$1:$I$51,MATCH($B1,mad!$A$1:$A$51,0),2)</f>
        <v>Manilkaraspp</v>
      </c>
      <c r="C2" s="10"/>
    </row>
    <row r="3" spans="1:4" ht="18.75" x14ac:dyDescent="0.3">
      <c r="A3" s="10"/>
      <c r="B3" s="12" t="str">
        <f>INDEX(mad!$A$1:$I$51,MATCH($B1,mad!$A$1:$A$51,0),9)</f>
        <v>dicotiledônea</v>
      </c>
      <c r="C3" s="10"/>
    </row>
    <row r="4" spans="1:4" ht="21.75" x14ac:dyDescent="0.3">
      <c r="A4" s="13" t="s">
        <v>116</v>
      </c>
      <c r="B4" s="16">
        <f>INDEX(mad!$A$1:$I$51,MATCH($B1,mad!$A$1:$A$51,0),3)</f>
        <v>1143</v>
      </c>
      <c r="C4" s="11" t="s">
        <v>113</v>
      </c>
      <c r="D4" s="21" t="s">
        <v>122</v>
      </c>
    </row>
    <row r="5" spans="1:4" ht="20.25" x14ac:dyDescent="0.3">
      <c r="A5" s="13" t="s">
        <v>117</v>
      </c>
      <c r="B5" s="20">
        <f>INDEX(mad!$A$1:$I$51,MATCH($B1,mad!$A$1:$A$51,0),4)</f>
        <v>82.9</v>
      </c>
      <c r="C5" s="11" t="s">
        <v>112</v>
      </c>
      <c r="D5" s="21" t="s">
        <v>123</v>
      </c>
    </row>
    <row r="6" spans="1:4" ht="20.25" x14ac:dyDescent="0.3">
      <c r="A6" s="13" t="s">
        <v>118</v>
      </c>
      <c r="B6" s="20">
        <f>INDEX(mad!$A$1:$I$51,MATCH($B1,mad!$A$1:$A$51,0),5)</f>
        <v>138.5</v>
      </c>
      <c r="C6" s="11" t="s">
        <v>112</v>
      </c>
      <c r="D6" s="21" t="s">
        <v>124</v>
      </c>
    </row>
    <row r="7" spans="1:4" ht="20.25" x14ac:dyDescent="0.3">
      <c r="A7" s="13" t="s">
        <v>119</v>
      </c>
      <c r="B7" s="20">
        <f>INDEX(mad!$A$1:$I$51,MATCH($B1,mad!$A$1:$A$51,0),6)</f>
        <v>5.4</v>
      </c>
      <c r="C7" s="11" t="s">
        <v>112</v>
      </c>
      <c r="D7" s="21" t="s">
        <v>125</v>
      </c>
    </row>
    <row r="8" spans="1:4" ht="20.25" x14ac:dyDescent="0.3">
      <c r="A8" s="13" t="s">
        <v>120</v>
      </c>
      <c r="B8" s="20">
        <f>INDEX(mad!$A$1:$I$51,MATCH($B1,mad!$A$1:$A$51,0),7)</f>
        <v>14.9</v>
      </c>
      <c r="C8" s="11" t="s">
        <v>112</v>
      </c>
      <c r="D8" s="21" t="s">
        <v>126</v>
      </c>
    </row>
    <row r="9" spans="1:4" ht="20.25" x14ac:dyDescent="0.3">
      <c r="A9" s="13" t="s">
        <v>121</v>
      </c>
      <c r="B9" s="16">
        <f>INDEX(mad!$A$1:$I$51,MATCH($B1,mad!$A$1:$A$51,0),8)</f>
        <v>22733</v>
      </c>
      <c r="C9" s="11" t="s">
        <v>112</v>
      </c>
      <c r="D9" s="21" t="s">
        <v>127</v>
      </c>
    </row>
    <row r="10" spans="1:4" x14ac:dyDescent="0.25">
      <c r="B10" s="17"/>
    </row>
    <row r="11" spans="1:4" x14ac:dyDescent="0.25">
      <c r="B11" s="17"/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0DA5A7-2A8F-497F-BF97-386581991C5A}">
          <x14:formula1>
            <xm:f>mad!$A$2:$A$51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zoomScale="130" zoomScaleNormal="130" workbookViewId="0">
      <selection activeCell="I1" sqref="I1"/>
    </sheetView>
  </sheetViews>
  <sheetFormatPr defaultRowHeight="15" x14ac:dyDescent="0.25"/>
  <cols>
    <col min="1" max="1" width="24" style="5" customWidth="1"/>
    <col min="2" max="2" width="23.140625" style="5" bestFit="1" customWidth="1"/>
    <col min="3" max="3" width="11.5703125" style="5" customWidth="1"/>
    <col min="4" max="4" width="10.42578125" style="5" customWidth="1"/>
    <col min="5" max="5" width="10.140625" style="5" customWidth="1"/>
    <col min="6" max="6" width="11.140625" style="5" customWidth="1"/>
    <col min="7" max="7" width="10.28515625" style="5" customWidth="1"/>
    <col min="8" max="8" width="11.42578125" style="5" customWidth="1"/>
    <col min="9" max="9" width="17" style="6" bestFit="1" customWidth="1"/>
    <col min="10" max="10" width="9.140625" style="6"/>
  </cols>
  <sheetData>
    <row r="1" spans="1:10" s="2" customFormat="1" ht="20.25" x14ac:dyDescent="0.3">
      <c r="A1" s="1" t="s">
        <v>110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7" t="s">
        <v>111</v>
      </c>
      <c r="J1" s="18" t="s">
        <v>0</v>
      </c>
    </row>
    <row r="2" spans="1:10" x14ac:dyDescent="0.25">
      <c r="A2" s="3" t="s">
        <v>13</v>
      </c>
      <c r="B2" s="4" t="s">
        <v>14</v>
      </c>
      <c r="C2" s="3">
        <v>688</v>
      </c>
      <c r="D2" s="3">
        <v>50.5</v>
      </c>
      <c r="E2" s="3">
        <v>69.2</v>
      </c>
      <c r="F2" s="3">
        <v>3.1</v>
      </c>
      <c r="G2" s="3">
        <v>7.1</v>
      </c>
      <c r="H2" s="3">
        <v>12876</v>
      </c>
      <c r="I2" s="8" t="s">
        <v>109</v>
      </c>
      <c r="J2" s="8">
        <v>1</v>
      </c>
    </row>
    <row r="3" spans="1:10" x14ac:dyDescent="0.25">
      <c r="A3" s="3" t="s">
        <v>1</v>
      </c>
      <c r="B3" s="4" t="s">
        <v>15</v>
      </c>
      <c r="C3" s="3">
        <v>1170</v>
      </c>
      <c r="D3" s="3">
        <v>79.5</v>
      </c>
      <c r="E3" s="3">
        <v>117.8</v>
      </c>
      <c r="F3" s="3">
        <v>3.7</v>
      </c>
      <c r="G3" s="3">
        <v>11.8</v>
      </c>
      <c r="H3" s="3">
        <v>20827</v>
      </c>
      <c r="I3" s="8" t="s">
        <v>109</v>
      </c>
      <c r="J3" s="8">
        <v>2</v>
      </c>
    </row>
    <row r="4" spans="1:10" x14ac:dyDescent="0.25">
      <c r="A4" s="3" t="s">
        <v>16</v>
      </c>
      <c r="B4" s="4" t="s">
        <v>17</v>
      </c>
      <c r="C4" s="3">
        <v>694</v>
      </c>
      <c r="D4" s="3">
        <v>59.8</v>
      </c>
      <c r="E4" s="3">
        <v>75.5</v>
      </c>
      <c r="F4" s="3">
        <v>3.5</v>
      </c>
      <c r="G4" s="3">
        <v>8.8000000000000007</v>
      </c>
      <c r="H4" s="3">
        <v>12912</v>
      </c>
      <c r="I4" s="8" t="s">
        <v>109</v>
      </c>
      <c r="J4" s="8">
        <v>3</v>
      </c>
    </row>
    <row r="5" spans="1:10" x14ac:dyDescent="0.25">
      <c r="A5" s="3" t="s">
        <v>18</v>
      </c>
      <c r="B5" s="4" t="s">
        <v>19</v>
      </c>
      <c r="C5" s="3">
        <v>1170</v>
      </c>
      <c r="D5" s="3">
        <v>76.7</v>
      </c>
      <c r="E5" s="3">
        <v>104.9</v>
      </c>
      <c r="F5" s="3">
        <v>4.8</v>
      </c>
      <c r="G5" s="3">
        <v>11.3</v>
      </c>
      <c r="H5" s="3">
        <v>16694</v>
      </c>
      <c r="I5" s="8" t="s">
        <v>109</v>
      </c>
      <c r="J5" s="8">
        <v>4</v>
      </c>
    </row>
    <row r="6" spans="1:10" x14ac:dyDescent="0.25">
      <c r="A6" s="3" t="s">
        <v>2</v>
      </c>
      <c r="B6" s="4" t="s">
        <v>20</v>
      </c>
      <c r="C6" s="3">
        <v>803</v>
      </c>
      <c r="D6" s="3">
        <v>48.1</v>
      </c>
      <c r="E6" s="3">
        <v>87.9</v>
      </c>
      <c r="F6" s="3">
        <v>3.2</v>
      </c>
      <c r="G6" s="3">
        <v>9.8000000000000007</v>
      </c>
      <c r="H6" s="3">
        <v>13481</v>
      </c>
      <c r="I6" s="8" t="s">
        <v>109</v>
      </c>
      <c r="J6" s="8">
        <v>5</v>
      </c>
    </row>
    <row r="7" spans="1:10" x14ac:dyDescent="0.25">
      <c r="A7" s="3" t="s">
        <v>21</v>
      </c>
      <c r="B7" s="4" t="s">
        <v>22</v>
      </c>
      <c r="C7" s="3">
        <v>677</v>
      </c>
      <c r="D7" s="3">
        <v>59.1</v>
      </c>
      <c r="E7" s="3">
        <v>79.7</v>
      </c>
      <c r="F7" s="3">
        <v>3</v>
      </c>
      <c r="G7" s="3">
        <v>5.9</v>
      </c>
      <c r="H7" s="3">
        <v>14098</v>
      </c>
      <c r="I7" s="8" t="s">
        <v>109</v>
      </c>
      <c r="J7" s="8">
        <v>6</v>
      </c>
    </row>
    <row r="8" spans="1:10" x14ac:dyDescent="0.25">
      <c r="A8" s="3" t="s">
        <v>3</v>
      </c>
      <c r="B8" s="4" t="s">
        <v>23</v>
      </c>
      <c r="C8" s="3">
        <v>871</v>
      </c>
      <c r="D8" s="3">
        <v>52</v>
      </c>
      <c r="E8" s="3">
        <v>84.9</v>
      </c>
      <c r="F8" s="3">
        <v>6.2</v>
      </c>
      <c r="G8" s="3">
        <v>11.1</v>
      </c>
      <c r="H8" s="3">
        <v>14613</v>
      </c>
      <c r="I8" s="8" t="s">
        <v>109</v>
      </c>
      <c r="J8" s="8">
        <v>7</v>
      </c>
    </row>
    <row r="9" spans="1:10" x14ac:dyDescent="0.25">
      <c r="A9" s="3" t="s">
        <v>24</v>
      </c>
      <c r="B9" s="4" t="s">
        <v>25</v>
      </c>
      <c r="C9" s="3">
        <v>801</v>
      </c>
      <c r="D9" s="3">
        <v>56</v>
      </c>
      <c r="E9" s="3">
        <v>120.2</v>
      </c>
      <c r="F9" s="3">
        <v>4.0999999999999996</v>
      </c>
      <c r="G9" s="3">
        <v>8.1999999999999993</v>
      </c>
      <c r="H9" s="3">
        <v>16224</v>
      </c>
      <c r="I9" s="8" t="s">
        <v>109</v>
      </c>
      <c r="J9" s="8">
        <v>8</v>
      </c>
    </row>
    <row r="10" spans="1:10" x14ac:dyDescent="0.25">
      <c r="A10" s="3" t="s">
        <v>26</v>
      </c>
      <c r="B10" s="4" t="s">
        <v>27</v>
      </c>
      <c r="C10" s="3">
        <v>759</v>
      </c>
      <c r="D10" s="3">
        <v>54.8</v>
      </c>
      <c r="E10" s="3">
        <v>99.5</v>
      </c>
      <c r="F10" s="3">
        <v>7.5</v>
      </c>
      <c r="G10" s="3">
        <v>12.8</v>
      </c>
      <c r="H10" s="3">
        <v>11105</v>
      </c>
      <c r="I10" s="8" t="s">
        <v>109</v>
      </c>
      <c r="J10" s="8">
        <v>9</v>
      </c>
    </row>
    <row r="11" spans="1:10" x14ac:dyDescent="0.25">
      <c r="A11" s="3" t="s">
        <v>28</v>
      </c>
      <c r="B11" s="4" t="s">
        <v>29</v>
      </c>
      <c r="C11" s="3">
        <v>1221</v>
      </c>
      <c r="D11" s="3">
        <v>83.8</v>
      </c>
      <c r="E11" s="3">
        <v>86.2</v>
      </c>
      <c r="F11" s="3">
        <v>3.3</v>
      </c>
      <c r="G11" s="3">
        <v>11.1</v>
      </c>
      <c r="H11" s="3">
        <v>19426</v>
      </c>
      <c r="I11" s="8" t="s">
        <v>109</v>
      </c>
      <c r="J11" s="8">
        <v>10</v>
      </c>
    </row>
    <row r="12" spans="1:10" x14ac:dyDescent="0.25">
      <c r="A12" s="3" t="s">
        <v>30</v>
      </c>
      <c r="B12" s="4" t="s">
        <v>31</v>
      </c>
      <c r="C12" s="3">
        <v>504</v>
      </c>
      <c r="D12" s="3">
        <v>39</v>
      </c>
      <c r="E12" s="3">
        <v>58.1</v>
      </c>
      <c r="F12" s="3">
        <v>3</v>
      </c>
      <c r="G12" s="3">
        <v>6.1</v>
      </c>
      <c r="H12" s="3">
        <v>9839</v>
      </c>
      <c r="I12" s="8" t="s">
        <v>109</v>
      </c>
      <c r="J12" s="8">
        <v>11</v>
      </c>
    </row>
    <row r="13" spans="1:10" x14ac:dyDescent="0.25">
      <c r="A13" s="3" t="s">
        <v>32</v>
      </c>
      <c r="B13" s="4" t="s">
        <v>33</v>
      </c>
      <c r="C13" s="3">
        <v>500</v>
      </c>
      <c r="D13" s="3">
        <v>31.5</v>
      </c>
      <c r="E13" s="3">
        <v>71.400000000000006</v>
      </c>
      <c r="F13" s="3">
        <v>3</v>
      </c>
      <c r="G13" s="3">
        <v>5.6</v>
      </c>
      <c r="H13" s="3">
        <v>8058</v>
      </c>
      <c r="I13" s="8" t="s">
        <v>109</v>
      </c>
      <c r="J13" s="8">
        <v>12</v>
      </c>
    </row>
    <row r="14" spans="1:10" x14ac:dyDescent="0.25">
      <c r="A14" s="3" t="s">
        <v>34</v>
      </c>
      <c r="B14" s="4" t="s">
        <v>35</v>
      </c>
      <c r="C14" s="3">
        <v>1090</v>
      </c>
      <c r="D14" s="3">
        <v>93.2</v>
      </c>
      <c r="E14" s="3">
        <v>133.5</v>
      </c>
      <c r="F14" s="3">
        <v>2.9</v>
      </c>
      <c r="G14" s="3">
        <v>10.7</v>
      </c>
      <c r="H14" s="3">
        <v>23002</v>
      </c>
      <c r="I14" s="8" t="s">
        <v>109</v>
      </c>
      <c r="J14" s="8">
        <v>13</v>
      </c>
    </row>
    <row r="15" spans="1:10" x14ac:dyDescent="0.25">
      <c r="A15" s="3" t="s">
        <v>36</v>
      </c>
      <c r="B15" s="4" t="s">
        <v>37</v>
      </c>
      <c r="C15" s="3">
        <v>838</v>
      </c>
      <c r="D15" s="3">
        <v>54.4</v>
      </c>
      <c r="E15" s="3">
        <v>62.1</v>
      </c>
      <c r="F15" s="3">
        <v>3.3</v>
      </c>
      <c r="G15" s="3">
        <v>10.4</v>
      </c>
      <c r="H15" s="3">
        <v>13627</v>
      </c>
      <c r="I15" s="8" t="s">
        <v>109</v>
      </c>
      <c r="J15" s="8">
        <v>14</v>
      </c>
    </row>
    <row r="16" spans="1:10" x14ac:dyDescent="0.25">
      <c r="A16" s="3" t="s">
        <v>38</v>
      </c>
      <c r="B16" s="4" t="s">
        <v>39</v>
      </c>
      <c r="C16" s="3">
        <v>705</v>
      </c>
      <c r="D16" s="3">
        <v>47.3</v>
      </c>
      <c r="E16" s="3">
        <v>69.400000000000006</v>
      </c>
      <c r="F16" s="3">
        <v>4.5999999999999996</v>
      </c>
      <c r="G16" s="3">
        <v>9.5</v>
      </c>
      <c r="H16" s="3">
        <v>13409</v>
      </c>
      <c r="I16" s="8" t="s">
        <v>109</v>
      </c>
      <c r="J16" s="8">
        <v>15</v>
      </c>
    </row>
    <row r="17" spans="1:10" x14ac:dyDescent="0.25">
      <c r="A17" s="3" t="s">
        <v>40</v>
      </c>
      <c r="B17" s="4" t="s">
        <v>41</v>
      </c>
      <c r="C17" s="3">
        <v>899</v>
      </c>
      <c r="D17" s="3">
        <v>48</v>
      </c>
      <c r="E17" s="3">
        <v>78.099999999999994</v>
      </c>
      <c r="F17" s="3">
        <v>4.5999999999999996</v>
      </c>
      <c r="G17" s="3">
        <v>9</v>
      </c>
      <c r="H17" s="3">
        <v>13286</v>
      </c>
      <c r="I17" s="8" t="s">
        <v>109</v>
      </c>
      <c r="J17" s="8">
        <v>16</v>
      </c>
    </row>
    <row r="18" spans="1:10" x14ac:dyDescent="0.25">
      <c r="A18" s="3" t="s">
        <v>42</v>
      </c>
      <c r="B18" s="4" t="s">
        <v>43</v>
      </c>
      <c r="C18" s="3">
        <v>999</v>
      </c>
      <c r="D18" s="3">
        <v>62</v>
      </c>
      <c r="E18" s="3">
        <v>123.6</v>
      </c>
      <c r="F18" s="3">
        <v>3.9</v>
      </c>
      <c r="G18" s="3">
        <v>10.7</v>
      </c>
      <c r="H18" s="3">
        <v>18421</v>
      </c>
      <c r="I18" s="8" t="s">
        <v>109</v>
      </c>
      <c r="J18" s="8">
        <v>17</v>
      </c>
    </row>
    <row r="19" spans="1:10" x14ac:dyDescent="0.25">
      <c r="A19" s="3" t="s">
        <v>44</v>
      </c>
      <c r="B19" s="4" t="s">
        <v>45</v>
      </c>
      <c r="C19" s="3">
        <v>822</v>
      </c>
      <c r="D19" s="3">
        <v>51.8</v>
      </c>
      <c r="E19" s="3">
        <v>90.8</v>
      </c>
      <c r="F19" s="3">
        <v>4</v>
      </c>
      <c r="G19" s="3">
        <v>10.5</v>
      </c>
      <c r="H19" s="3">
        <v>13963</v>
      </c>
      <c r="I19" s="8" t="s">
        <v>109</v>
      </c>
      <c r="J19" s="8">
        <v>18</v>
      </c>
    </row>
    <row r="20" spans="1:10" x14ac:dyDescent="0.25">
      <c r="A20" s="3" t="s">
        <v>46</v>
      </c>
      <c r="B20" s="4" t="s">
        <v>47</v>
      </c>
      <c r="C20" s="3">
        <v>690</v>
      </c>
      <c r="D20" s="3">
        <v>48.9</v>
      </c>
      <c r="E20" s="3">
        <v>139.19999999999999</v>
      </c>
      <c r="F20" s="3">
        <v>6.9</v>
      </c>
      <c r="G20" s="3">
        <v>9.8000000000000007</v>
      </c>
      <c r="H20" s="3">
        <v>18029</v>
      </c>
      <c r="I20" s="8" t="s">
        <v>109</v>
      </c>
      <c r="J20" s="8">
        <v>19</v>
      </c>
    </row>
    <row r="21" spans="1:10" x14ac:dyDescent="0.25">
      <c r="A21" s="3" t="s">
        <v>48</v>
      </c>
      <c r="B21" s="4" t="s">
        <v>49</v>
      </c>
      <c r="C21" s="3">
        <v>640</v>
      </c>
      <c r="D21" s="3">
        <v>40.299999999999997</v>
      </c>
      <c r="E21" s="3">
        <v>70.2</v>
      </c>
      <c r="F21" s="3">
        <v>2.6</v>
      </c>
      <c r="G21" s="3">
        <v>7</v>
      </c>
      <c r="H21" s="3">
        <v>12813</v>
      </c>
      <c r="I21" s="8" t="s">
        <v>109</v>
      </c>
      <c r="J21" s="8">
        <v>20</v>
      </c>
    </row>
    <row r="22" spans="1:10" x14ac:dyDescent="0.25">
      <c r="A22" s="3" t="s">
        <v>50</v>
      </c>
      <c r="B22" s="4" t="s">
        <v>51</v>
      </c>
      <c r="C22" s="3">
        <v>931</v>
      </c>
      <c r="D22" s="3">
        <v>63.5</v>
      </c>
      <c r="E22" s="3">
        <v>115.6</v>
      </c>
      <c r="F22" s="3">
        <v>4.0999999999999996</v>
      </c>
      <c r="G22" s="3">
        <v>10.6</v>
      </c>
      <c r="H22" s="3">
        <v>18099</v>
      </c>
      <c r="I22" s="8" t="s">
        <v>109</v>
      </c>
      <c r="J22" s="8">
        <v>21</v>
      </c>
    </row>
    <row r="23" spans="1:10" x14ac:dyDescent="0.25">
      <c r="A23" s="3" t="s">
        <v>52</v>
      </c>
      <c r="B23" s="4" t="s">
        <v>53</v>
      </c>
      <c r="C23" s="3">
        <v>924</v>
      </c>
      <c r="D23" s="3">
        <v>48.3</v>
      </c>
      <c r="E23" s="3">
        <v>83.7</v>
      </c>
      <c r="F23" s="3">
        <v>4.8</v>
      </c>
      <c r="G23" s="3">
        <v>10.3</v>
      </c>
      <c r="H23" s="3">
        <v>14431</v>
      </c>
      <c r="I23" s="8" t="s">
        <v>109</v>
      </c>
      <c r="J23" s="8">
        <v>22</v>
      </c>
    </row>
    <row r="24" spans="1:10" x14ac:dyDescent="0.25">
      <c r="A24" s="3" t="s">
        <v>54</v>
      </c>
      <c r="B24" s="4" t="s">
        <v>55</v>
      </c>
      <c r="C24" s="3">
        <v>929</v>
      </c>
      <c r="D24" s="3">
        <v>54.9</v>
      </c>
      <c r="E24" s="3">
        <v>118.6</v>
      </c>
      <c r="F24" s="3">
        <v>4.5</v>
      </c>
      <c r="G24" s="3">
        <v>10.3</v>
      </c>
      <c r="H24" s="3">
        <v>16782</v>
      </c>
      <c r="I24" s="8" t="s">
        <v>109</v>
      </c>
      <c r="J24" s="8">
        <v>23</v>
      </c>
    </row>
    <row r="25" spans="1:10" x14ac:dyDescent="0.25">
      <c r="A25" s="3" t="s">
        <v>56</v>
      </c>
      <c r="B25" s="4" t="s">
        <v>57</v>
      </c>
      <c r="C25" s="3">
        <v>1087</v>
      </c>
      <c r="D25" s="3">
        <v>72.7</v>
      </c>
      <c r="E25" s="3">
        <v>147.4</v>
      </c>
      <c r="F25" s="3">
        <v>4.7</v>
      </c>
      <c r="G25" s="3">
        <v>12.4</v>
      </c>
      <c r="H25" s="3">
        <v>19881</v>
      </c>
      <c r="I25" s="8" t="s">
        <v>109</v>
      </c>
      <c r="J25" s="8">
        <v>24</v>
      </c>
    </row>
    <row r="26" spans="1:10" x14ac:dyDescent="0.25">
      <c r="A26" s="3" t="s">
        <v>58</v>
      </c>
      <c r="B26" s="4" t="s">
        <v>59</v>
      </c>
      <c r="C26" s="3">
        <v>952</v>
      </c>
      <c r="D26" s="3">
        <v>51.6</v>
      </c>
      <c r="E26" s="3">
        <v>89.1</v>
      </c>
      <c r="F26" s="3">
        <v>4.7</v>
      </c>
      <c r="G26" s="3">
        <v>9.6999999999999993</v>
      </c>
      <c r="H26" s="3">
        <v>15561</v>
      </c>
      <c r="I26" s="8" t="s">
        <v>109</v>
      </c>
      <c r="J26" s="8">
        <v>25</v>
      </c>
    </row>
    <row r="27" spans="1:10" x14ac:dyDescent="0.25">
      <c r="A27" s="3" t="s">
        <v>60</v>
      </c>
      <c r="B27" s="4" t="s">
        <v>61</v>
      </c>
      <c r="C27" s="3">
        <v>948</v>
      </c>
      <c r="D27" s="3">
        <v>78.5</v>
      </c>
      <c r="E27" s="3">
        <v>125.6</v>
      </c>
      <c r="F27" s="3">
        <v>6</v>
      </c>
      <c r="G27" s="3">
        <v>12.9</v>
      </c>
      <c r="H27" s="3">
        <v>19360</v>
      </c>
      <c r="I27" s="8" t="s">
        <v>109</v>
      </c>
      <c r="J27" s="8">
        <v>26</v>
      </c>
    </row>
    <row r="28" spans="1:10" x14ac:dyDescent="0.25">
      <c r="A28" s="3" t="s">
        <v>62</v>
      </c>
      <c r="B28" s="4" t="s">
        <v>63</v>
      </c>
      <c r="C28" s="3">
        <v>731</v>
      </c>
      <c r="D28" s="3">
        <v>46.8</v>
      </c>
      <c r="E28" s="3">
        <v>95.5</v>
      </c>
      <c r="F28" s="3">
        <v>4</v>
      </c>
      <c r="G28" s="3">
        <v>8.1999999999999993</v>
      </c>
      <c r="H28" s="3">
        <v>14933</v>
      </c>
      <c r="I28" s="8" t="s">
        <v>109</v>
      </c>
      <c r="J28" s="8">
        <v>27</v>
      </c>
    </row>
    <row r="29" spans="1:10" x14ac:dyDescent="0.25">
      <c r="A29" s="3" t="s">
        <v>64</v>
      </c>
      <c r="B29" s="4" t="s">
        <v>65</v>
      </c>
      <c r="C29" s="3">
        <v>899</v>
      </c>
      <c r="D29" s="3">
        <v>57.7</v>
      </c>
      <c r="E29" s="3">
        <v>115.9</v>
      </c>
      <c r="F29" s="3">
        <v>4.5999999999999996</v>
      </c>
      <c r="G29" s="3">
        <v>9.6999999999999993</v>
      </c>
      <c r="H29" s="3">
        <v>17198</v>
      </c>
      <c r="I29" s="8" t="s">
        <v>109</v>
      </c>
      <c r="J29" s="8">
        <v>28</v>
      </c>
    </row>
    <row r="30" spans="1:10" x14ac:dyDescent="0.25">
      <c r="A30" s="3" t="s">
        <v>66</v>
      </c>
      <c r="B30" s="4" t="s">
        <v>67</v>
      </c>
      <c r="C30" s="3">
        <v>755</v>
      </c>
      <c r="D30" s="3">
        <v>53.9</v>
      </c>
      <c r="E30" s="3">
        <v>100.9</v>
      </c>
      <c r="F30" s="3">
        <v>2.7</v>
      </c>
      <c r="G30" s="3">
        <v>9.1999999999999993</v>
      </c>
      <c r="H30" s="3">
        <v>14617</v>
      </c>
      <c r="I30" s="8" t="s">
        <v>109</v>
      </c>
      <c r="J30" s="8">
        <v>29</v>
      </c>
    </row>
    <row r="31" spans="1:10" x14ac:dyDescent="0.25">
      <c r="A31" s="3" t="s">
        <v>68</v>
      </c>
      <c r="B31" s="4" t="s">
        <v>69</v>
      </c>
      <c r="C31" s="3">
        <v>889</v>
      </c>
      <c r="D31" s="3">
        <v>42.7</v>
      </c>
      <c r="E31" s="3">
        <v>90.4</v>
      </c>
      <c r="F31" s="3">
        <v>3</v>
      </c>
      <c r="G31" s="3">
        <v>9.4</v>
      </c>
      <c r="H31" s="3">
        <v>14577</v>
      </c>
      <c r="I31" s="8" t="s">
        <v>109</v>
      </c>
      <c r="J31" s="8">
        <v>30</v>
      </c>
    </row>
    <row r="32" spans="1:10" x14ac:dyDescent="0.25">
      <c r="A32" s="3" t="s">
        <v>70</v>
      </c>
      <c r="B32" s="4" t="s">
        <v>71</v>
      </c>
      <c r="C32" s="3">
        <v>739</v>
      </c>
      <c r="D32" s="3">
        <v>46</v>
      </c>
      <c r="E32" s="3">
        <v>85.1</v>
      </c>
      <c r="F32" s="3">
        <v>4.0999999999999996</v>
      </c>
      <c r="G32" s="3">
        <v>8.3000000000000007</v>
      </c>
      <c r="H32" s="3">
        <v>13166</v>
      </c>
      <c r="I32" s="8" t="s">
        <v>109</v>
      </c>
      <c r="J32" s="8">
        <v>31</v>
      </c>
    </row>
    <row r="33" spans="1:10" x14ac:dyDescent="0.25">
      <c r="A33" s="3" t="s">
        <v>72</v>
      </c>
      <c r="B33" s="4" t="s">
        <v>73</v>
      </c>
      <c r="C33" s="3">
        <v>892</v>
      </c>
      <c r="D33" s="3">
        <v>78.400000000000006</v>
      </c>
      <c r="E33" s="3">
        <v>108</v>
      </c>
      <c r="F33" s="3">
        <v>6.9</v>
      </c>
      <c r="G33" s="3">
        <v>11.9</v>
      </c>
      <c r="H33" s="3">
        <v>18359</v>
      </c>
      <c r="I33" s="8" t="s">
        <v>109</v>
      </c>
      <c r="J33" s="8">
        <v>32</v>
      </c>
    </row>
    <row r="34" spans="1:10" x14ac:dyDescent="0.25">
      <c r="A34" s="3" t="s">
        <v>74</v>
      </c>
      <c r="B34" s="4" t="s">
        <v>75</v>
      </c>
      <c r="C34" s="3">
        <v>825</v>
      </c>
      <c r="D34" s="3">
        <v>71.400000000000006</v>
      </c>
      <c r="E34" s="3">
        <v>115.6</v>
      </c>
      <c r="F34" s="3">
        <v>4.2</v>
      </c>
      <c r="G34" s="3">
        <v>12.5</v>
      </c>
      <c r="H34" s="3">
        <v>14624</v>
      </c>
      <c r="I34" s="8" t="s">
        <v>109</v>
      </c>
      <c r="J34" s="8">
        <v>33</v>
      </c>
    </row>
    <row r="35" spans="1:10" x14ac:dyDescent="0.25">
      <c r="A35" s="3" t="s">
        <v>76</v>
      </c>
      <c r="B35" s="4" t="s">
        <v>77</v>
      </c>
      <c r="C35" s="3">
        <v>919</v>
      </c>
      <c r="D35" s="3">
        <v>62.4</v>
      </c>
      <c r="E35" s="3">
        <v>70.900000000000006</v>
      </c>
      <c r="F35" s="3">
        <v>5.5</v>
      </c>
      <c r="G35" s="3">
        <v>15.5</v>
      </c>
      <c r="H35" s="3">
        <v>17212</v>
      </c>
      <c r="I35" s="8" t="s">
        <v>109</v>
      </c>
      <c r="J35" s="8">
        <v>34</v>
      </c>
    </row>
    <row r="36" spans="1:10" x14ac:dyDescent="0.25">
      <c r="A36" s="3" t="s">
        <v>78</v>
      </c>
      <c r="B36" s="4" t="s">
        <v>79</v>
      </c>
      <c r="C36" s="3">
        <v>1068</v>
      </c>
      <c r="D36" s="3">
        <v>76</v>
      </c>
      <c r="E36" s="3">
        <v>96.8</v>
      </c>
      <c r="F36" s="3">
        <v>3.1</v>
      </c>
      <c r="G36" s="3">
        <v>13.1</v>
      </c>
      <c r="H36" s="3">
        <v>18011</v>
      </c>
      <c r="I36" s="8" t="s">
        <v>109</v>
      </c>
      <c r="J36" s="8">
        <v>35</v>
      </c>
    </row>
    <row r="37" spans="1:10" x14ac:dyDescent="0.25">
      <c r="A37" s="3" t="s">
        <v>80</v>
      </c>
      <c r="B37" s="4" t="s">
        <v>81</v>
      </c>
      <c r="C37" s="3">
        <v>1074</v>
      </c>
      <c r="D37" s="3">
        <v>93.3</v>
      </c>
      <c r="E37" s="3">
        <v>157.5</v>
      </c>
      <c r="F37" s="3">
        <v>3.2</v>
      </c>
      <c r="G37" s="3">
        <v>15.7</v>
      </c>
      <c r="H37" s="3">
        <v>23607</v>
      </c>
      <c r="I37" s="8" t="s">
        <v>109</v>
      </c>
      <c r="J37" s="8">
        <v>36</v>
      </c>
    </row>
    <row r="38" spans="1:10" x14ac:dyDescent="0.25">
      <c r="A38" s="3" t="s">
        <v>82</v>
      </c>
      <c r="B38" s="4" t="s">
        <v>83</v>
      </c>
      <c r="C38" s="3">
        <v>684</v>
      </c>
      <c r="D38" s="3">
        <v>56.5</v>
      </c>
      <c r="E38" s="3">
        <v>111.9</v>
      </c>
      <c r="F38" s="3">
        <v>3.3</v>
      </c>
      <c r="G38" s="3">
        <v>9</v>
      </c>
      <c r="H38" s="3">
        <v>14185</v>
      </c>
      <c r="I38" s="8" t="s">
        <v>109</v>
      </c>
      <c r="J38" s="8">
        <v>37</v>
      </c>
    </row>
    <row r="39" spans="1:10" x14ac:dyDescent="0.25">
      <c r="A39" s="3" t="s">
        <v>84</v>
      </c>
      <c r="B39" s="4" t="s">
        <v>85</v>
      </c>
      <c r="C39" s="3">
        <v>1143</v>
      </c>
      <c r="D39" s="3">
        <v>82.9</v>
      </c>
      <c r="E39" s="3">
        <v>138.5</v>
      </c>
      <c r="F39" s="3">
        <v>5.4</v>
      </c>
      <c r="G39" s="3">
        <v>14.9</v>
      </c>
      <c r="H39" s="3">
        <v>22733</v>
      </c>
      <c r="I39" s="8" t="s">
        <v>109</v>
      </c>
      <c r="J39" s="8">
        <v>38</v>
      </c>
    </row>
    <row r="40" spans="1:10" x14ac:dyDescent="0.25">
      <c r="A40" s="3" t="s">
        <v>86</v>
      </c>
      <c r="B40" s="4" t="s">
        <v>87</v>
      </c>
      <c r="C40" s="3">
        <v>856</v>
      </c>
      <c r="D40" s="3">
        <v>71.400000000000006</v>
      </c>
      <c r="E40" s="3">
        <v>89.1</v>
      </c>
      <c r="F40" s="3">
        <v>2.7</v>
      </c>
      <c r="G40" s="3">
        <v>10.6</v>
      </c>
      <c r="H40" s="3">
        <v>18971</v>
      </c>
      <c r="I40" s="8" t="s">
        <v>109</v>
      </c>
      <c r="J40" s="8">
        <v>39</v>
      </c>
    </row>
    <row r="41" spans="1:10" x14ac:dyDescent="0.25">
      <c r="A41" s="3" t="s">
        <v>88</v>
      </c>
      <c r="B41" s="4" t="s">
        <v>89</v>
      </c>
      <c r="C41" s="3">
        <v>756</v>
      </c>
      <c r="D41" s="3">
        <v>69.900000000000006</v>
      </c>
      <c r="E41" s="3">
        <v>82.5</v>
      </c>
      <c r="F41" s="3">
        <v>3.9</v>
      </c>
      <c r="G41" s="3">
        <v>10.6</v>
      </c>
      <c r="H41" s="3">
        <v>14719</v>
      </c>
      <c r="I41" s="8" t="s">
        <v>109</v>
      </c>
      <c r="J41" s="8">
        <v>40</v>
      </c>
    </row>
    <row r="42" spans="1:10" x14ac:dyDescent="0.25">
      <c r="A42" s="3" t="s">
        <v>94</v>
      </c>
      <c r="B42" s="4" t="s">
        <v>95</v>
      </c>
      <c r="C42" s="3">
        <v>580</v>
      </c>
      <c r="D42" s="3">
        <v>40.9</v>
      </c>
      <c r="E42" s="3">
        <v>93.1</v>
      </c>
      <c r="F42" s="3">
        <v>1.6</v>
      </c>
      <c r="G42" s="3">
        <v>8.8000000000000007</v>
      </c>
      <c r="H42" s="3">
        <v>15225</v>
      </c>
      <c r="I42" s="8" t="s">
        <v>108</v>
      </c>
      <c r="J42" s="8">
        <v>44</v>
      </c>
    </row>
    <row r="43" spans="1:10" x14ac:dyDescent="0.25">
      <c r="A43" s="3" t="s">
        <v>98</v>
      </c>
      <c r="B43" s="4" t="s">
        <v>99</v>
      </c>
      <c r="C43" s="3">
        <v>537</v>
      </c>
      <c r="D43" s="3">
        <v>32.6</v>
      </c>
      <c r="E43" s="3">
        <v>52.7</v>
      </c>
      <c r="F43" s="3">
        <v>2.4</v>
      </c>
      <c r="G43" s="3">
        <v>6.8</v>
      </c>
      <c r="H43" s="3">
        <v>7110</v>
      </c>
      <c r="I43" s="8" t="s">
        <v>108</v>
      </c>
      <c r="J43" s="8">
        <v>46</v>
      </c>
    </row>
    <row r="44" spans="1:10" x14ac:dyDescent="0.25">
      <c r="A44" s="3" t="s">
        <v>96</v>
      </c>
      <c r="B44" s="4" t="s">
        <v>97</v>
      </c>
      <c r="C44" s="3">
        <v>579</v>
      </c>
      <c r="D44" s="3">
        <v>35.4</v>
      </c>
      <c r="E44" s="3">
        <v>64.8</v>
      </c>
      <c r="F44" s="3">
        <v>3.2</v>
      </c>
      <c r="G44" s="3">
        <v>7.8</v>
      </c>
      <c r="H44" s="3">
        <v>8431</v>
      </c>
      <c r="I44" s="8" t="s">
        <v>108</v>
      </c>
      <c r="J44" s="8">
        <v>45</v>
      </c>
    </row>
    <row r="45" spans="1:10" x14ac:dyDescent="0.25">
      <c r="A45" s="3" t="s">
        <v>100</v>
      </c>
      <c r="B45" s="4" t="s">
        <v>101</v>
      </c>
      <c r="C45" s="3">
        <v>560</v>
      </c>
      <c r="D45" s="3">
        <v>40.4</v>
      </c>
      <c r="E45" s="3">
        <v>66</v>
      </c>
      <c r="F45" s="3">
        <v>2.5</v>
      </c>
      <c r="G45" s="3">
        <v>7.4</v>
      </c>
      <c r="H45" s="3">
        <v>11889</v>
      </c>
      <c r="I45" s="8" t="s">
        <v>108</v>
      </c>
      <c r="J45" s="8">
        <v>47</v>
      </c>
    </row>
    <row r="46" spans="1:10" x14ac:dyDescent="0.25">
      <c r="A46" s="3" t="s">
        <v>102</v>
      </c>
      <c r="B46" s="4" t="s">
        <v>103</v>
      </c>
      <c r="C46" s="3">
        <v>535</v>
      </c>
      <c r="D46" s="3">
        <v>42.3</v>
      </c>
      <c r="E46" s="3">
        <v>50.3</v>
      </c>
      <c r="F46" s="3">
        <v>2.6</v>
      </c>
      <c r="G46" s="3">
        <v>7.8</v>
      </c>
      <c r="H46" s="3">
        <v>9868</v>
      </c>
      <c r="I46" s="8" t="s">
        <v>108</v>
      </c>
      <c r="J46" s="8">
        <v>48</v>
      </c>
    </row>
    <row r="47" spans="1:10" x14ac:dyDescent="0.25">
      <c r="A47" s="3" t="s">
        <v>104</v>
      </c>
      <c r="B47" s="4" t="s">
        <v>105</v>
      </c>
      <c r="C47" s="3">
        <v>538</v>
      </c>
      <c r="D47" s="3">
        <v>43.6</v>
      </c>
      <c r="E47" s="3">
        <v>60.9</v>
      </c>
      <c r="F47" s="3">
        <v>2.5</v>
      </c>
      <c r="G47" s="3">
        <v>8</v>
      </c>
      <c r="H47" s="3">
        <v>10904</v>
      </c>
      <c r="I47" s="8" t="s">
        <v>108</v>
      </c>
      <c r="J47" s="8">
        <v>49</v>
      </c>
    </row>
    <row r="48" spans="1:10" x14ac:dyDescent="0.25">
      <c r="A48" s="3" t="s">
        <v>106</v>
      </c>
      <c r="B48" s="4" t="s">
        <v>107</v>
      </c>
      <c r="C48" s="3">
        <v>645</v>
      </c>
      <c r="D48" s="3">
        <v>44.4</v>
      </c>
      <c r="E48" s="3">
        <v>82.8</v>
      </c>
      <c r="F48" s="3">
        <v>2.8</v>
      </c>
      <c r="G48" s="3">
        <v>7.7</v>
      </c>
      <c r="H48" s="3">
        <v>13304</v>
      </c>
      <c r="I48" s="8" t="s">
        <v>108</v>
      </c>
      <c r="J48" s="8">
        <v>50</v>
      </c>
    </row>
    <row r="49" spans="1:10" x14ac:dyDescent="0.25">
      <c r="A49" s="3" t="s">
        <v>90</v>
      </c>
      <c r="B49" s="4" t="s">
        <v>91</v>
      </c>
      <c r="C49" s="3">
        <v>544</v>
      </c>
      <c r="D49" s="3">
        <v>37.799999999999997</v>
      </c>
      <c r="E49" s="3">
        <v>58.1</v>
      </c>
      <c r="F49" s="3">
        <v>2.6</v>
      </c>
      <c r="G49" s="3">
        <v>5.8</v>
      </c>
      <c r="H49" s="3">
        <v>9067</v>
      </c>
      <c r="I49" s="8" t="s">
        <v>109</v>
      </c>
      <c r="J49" s="8">
        <v>41</v>
      </c>
    </row>
    <row r="50" spans="1:10" x14ac:dyDescent="0.25">
      <c r="A50" s="3" t="s">
        <v>4</v>
      </c>
      <c r="B50" s="4" t="s">
        <v>92</v>
      </c>
      <c r="C50" s="3">
        <v>1106</v>
      </c>
      <c r="D50" s="3">
        <v>95.2</v>
      </c>
      <c r="E50" s="3">
        <v>123.4</v>
      </c>
      <c r="F50" s="3">
        <v>3.4</v>
      </c>
      <c r="G50" s="3">
        <v>11.8</v>
      </c>
      <c r="H50" s="3">
        <v>21724</v>
      </c>
      <c r="I50" s="8" t="s">
        <v>109</v>
      </c>
      <c r="J50" s="8">
        <v>42</v>
      </c>
    </row>
    <row r="51" spans="1:10" x14ac:dyDescent="0.25">
      <c r="A51" s="3" t="s">
        <v>5</v>
      </c>
      <c r="B51" s="4" t="s">
        <v>93</v>
      </c>
      <c r="C51" s="3">
        <v>940</v>
      </c>
      <c r="D51" s="3">
        <v>79.5</v>
      </c>
      <c r="E51" s="3">
        <v>78.8</v>
      </c>
      <c r="F51" s="3">
        <v>3.9</v>
      </c>
      <c r="G51" s="3">
        <v>12.2</v>
      </c>
      <c r="H51" s="3">
        <v>19583</v>
      </c>
      <c r="I51" s="8" t="s">
        <v>109</v>
      </c>
      <c r="J51" s="8">
        <v>43</v>
      </c>
    </row>
  </sheetData>
  <sortState xmlns:xlrd2="http://schemas.microsoft.com/office/spreadsheetml/2017/richdata2" ref="A2:J51">
    <sortCondition ref="A2:A51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Médias</vt:lpstr>
      <vt:lpstr>mad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2020-04-13T13:42:06Z</dcterms:modified>
</cp:coreProperties>
</file>